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hrtenbu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,##0.00 €"/>
  </numFmts>
  <fonts count="5">
    <font>
      <name val="Calibri"/>
      <family val="2"/>
      <color theme="1"/>
      <sz val="11"/>
      <scheme val="minor"/>
    </font>
    <font>
      <b val="1"/>
      <sz val="18"/>
    </font>
    <font>
      <b val="1"/>
    </font>
    <font>
      <i val="1"/>
      <color rgb="00666666"/>
      <sz val="9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164" fontId="0" fillId="0" borderId="1" pivotButton="0" quotePrefix="0" xfId="0"/>
    <xf numFmtId="20" fontId="0" fillId="0" borderId="1" pivotButton="0" quotePrefix="0" xfId="0"/>
    <xf numFmtId="0" fontId="0" fillId="0" borderId="1" pivotButton="0" quotePrefix="0" xfId="0"/>
    <xf numFmtId="2" fontId="0" fillId="0" borderId="1" pivotButton="0" quotePrefix="0" xfId="0"/>
    <xf numFmtId="165" fontId="0" fillId="0" borderId="1" pivotButton="0" quotePrefix="0" xfId="0"/>
    <xf numFmtId="0" fontId="2" fillId="2" borderId="1" pivotButton="0" quotePrefix="0" xfId="0"/>
    <xf numFmtId="2" fontId="2" fillId="2" borderId="1" pivotButton="0" quotePrefix="0" xfId="0"/>
    <xf numFmtId="165" fontId="2" fillId="2" borderId="1" pivotButton="0" quotePrefix="0" xfId="0"/>
    <xf numFmtId="0" fontId="4" fillId="0" borderId="0" pivotButton="0" quotePrefix="0" xfId="0"/>
    <xf numFmtId="165" fontId="0" fillId="0" borderId="0" pivotButton="0" quotePrefix="0" xfId="0"/>
    <xf numFmtId="165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35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  <col width="10" customWidth="1" min="12" max="12"/>
  </cols>
  <sheetData>
    <row r="1">
      <c r="A1" s="1" t="inlineStr">
        <is>
          <t>FAHRTENBUCH 2024</t>
        </is>
      </c>
    </row>
    <row r="3">
      <c r="A3" t="inlineStr">
        <is>
          <t>Name:</t>
        </is>
      </c>
      <c r="B3" s="2" t="inlineStr">
        <is>
          <t>Heike Purer</t>
        </is>
      </c>
      <c r="D3" t="inlineStr">
        <is>
          <t>Fahrzeug:</t>
        </is>
      </c>
      <c r="E3" s="2" t="inlineStr">
        <is>
          <t>Dacia Duster</t>
        </is>
      </c>
      <c r="G3" t="inlineStr">
        <is>
          <t>Kennzeichen:</t>
        </is>
      </c>
      <c r="H3" s="2" t="inlineStr">
        <is>
          <t>PL 469 TD</t>
        </is>
      </c>
    </row>
    <row r="4">
      <c r="A4" s="3" t="inlineStr">
        <is>
          <t>km-Geld: 0,50 €/km | Diäten: 2,50 €/Stunde (ab 3h), max. 30 €/Tag</t>
        </is>
      </c>
    </row>
    <row r="6" ht="40" customHeight="1">
      <c r="A6" s="4" t="inlineStr">
        <is>
          <t>Datum</t>
        </is>
      </c>
      <c r="B6" s="4" t="inlineStr">
        <is>
          <t>Abfahrt
(Uhrzeit)</t>
        </is>
      </c>
      <c r="C6" s="4" t="inlineStr">
        <is>
          <t>Ankunft
(Uhrzeit)</t>
        </is>
      </c>
      <c r="D6" s="4" t="inlineStr">
        <is>
          <t>Reiseweg
(von - über - nach)</t>
        </is>
      </c>
      <c r="E6" s="4" t="inlineStr">
        <is>
          <t>Zweck der
Fahrt</t>
        </is>
      </c>
      <c r="F6" s="4" t="inlineStr">
        <is>
          <t>km-Stand
Abfahrt</t>
        </is>
      </c>
      <c r="G6" s="4" t="inlineStr">
        <is>
          <t>km-Stand
Ankunft</t>
        </is>
      </c>
      <c r="H6" s="4" t="inlineStr">
        <is>
          <t>gefahrene km
(betrieblich)</t>
        </is>
      </c>
      <c r="I6" s="4" t="inlineStr">
        <is>
          <t>Fahrzeit
(Stunden)</t>
        </is>
      </c>
      <c r="J6" s="4" t="inlineStr">
        <is>
          <t>Diäten
(€)</t>
        </is>
      </c>
      <c r="K6" s="4" t="inlineStr">
        <is>
          <t>km-Geld
(€)</t>
        </is>
      </c>
      <c r="L6" s="4" t="inlineStr">
        <is>
          <t>Gesamt
(€)</t>
        </is>
      </c>
    </row>
    <row r="7">
      <c r="A7" s="5" t="n"/>
      <c r="B7" s="6" t="n"/>
      <c r="C7" s="6" t="n"/>
      <c r="D7" s="7" t="n"/>
      <c r="E7" s="7" t="n"/>
      <c r="F7" s="7" t="n"/>
      <c r="G7" s="7" t="n"/>
      <c r="H7" s="7">
        <f>IF(AND(F7&lt;&gt;"",G7&lt;&gt;""),G7-F7,"")</f>
        <v/>
      </c>
      <c r="I7" s="8">
        <f>IF(AND(B7&lt;&gt;"",C7&lt;&gt;""),(C7-B7)*24,"")</f>
        <v/>
      </c>
      <c r="J7" s="9">
        <f>IF(I7="","",IF(I7&gt;=3,MIN(CEILING(I7,1)*2.5,30),0))</f>
        <v/>
      </c>
      <c r="K7" s="9">
        <f>IF(H7="","",H7*0.5)</f>
        <v/>
      </c>
      <c r="L7" s="9">
        <f>IF(AND(J7="",K7=""),"",J7+K7)</f>
        <v/>
      </c>
    </row>
    <row r="8">
      <c r="A8" s="5" t="n"/>
      <c r="B8" s="6" t="n"/>
      <c r="C8" s="6" t="n"/>
      <c r="D8" s="7" t="n"/>
      <c r="E8" s="7" t="n"/>
      <c r="F8" s="7" t="n"/>
      <c r="G8" s="7" t="n"/>
      <c r="H8" s="7">
        <f>IF(AND(F8&lt;&gt;"",G8&lt;&gt;""),G8-F8,"")</f>
        <v/>
      </c>
      <c r="I8" s="8">
        <f>IF(AND(B8&lt;&gt;"",C8&lt;&gt;""),(C8-B8)*24,"")</f>
        <v/>
      </c>
      <c r="J8" s="9">
        <f>IF(I8="","",IF(I8&gt;=3,MIN(CEILING(I8,1)*2.5,30),0))</f>
        <v/>
      </c>
      <c r="K8" s="9">
        <f>IF(H8="","",H8*0.5)</f>
        <v/>
      </c>
      <c r="L8" s="9">
        <f>IF(AND(J8="",K8=""),"",J8+K8)</f>
        <v/>
      </c>
    </row>
    <row r="9">
      <c r="A9" s="5" t="n"/>
      <c r="B9" s="6" t="n"/>
      <c r="C9" s="6" t="n"/>
      <c r="D9" s="7" t="n"/>
      <c r="E9" s="7" t="n"/>
      <c r="F9" s="7" t="n"/>
      <c r="G9" s="7" t="n"/>
      <c r="H9" s="7">
        <f>IF(AND(F9&lt;&gt;"",G9&lt;&gt;""),G9-F9,"")</f>
        <v/>
      </c>
      <c r="I9" s="8">
        <f>IF(AND(B9&lt;&gt;"",C9&lt;&gt;""),(C9-B9)*24,"")</f>
        <v/>
      </c>
      <c r="J9" s="9">
        <f>IF(I9="","",IF(I9&gt;=3,MIN(CEILING(I9,1)*2.5,30),0))</f>
        <v/>
      </c>
      <c r="K9" s="9">
        <f>IF(H9="","",H9*0.5)</f>
        <v/>
      </c>
      <c r="L9" s="9">
        <f>IF(AND(J9="",K9=""),"",J9+K9)</f>
        <v/>
      </c>
    </row>
    <row r="10">
      <c r="A10" s="5" t="n"/>
      <c r="B10" s="6" t="n"/>
      <c r="C10" s="6" t="n"/>
      <c r="D10" s="7" t="n"/>
      <c r="E10" s="7" t="n"/>
      <c r="F10" s="7" t="n"/>
      <c r="G10" s="7" t="n"/>
      <c r="H10" s="7">
        <f>IF(AND(F10&lt;&gt;"",G10&lt;&gt;""),G10-F10,"")</f>
        <v/>
      </c>
      <c r="I10" s="8">
        <f>IF(AND(B10&lt;&gt;"",C10&lt;&gt;""),(C10-B10)*24,"")</f>
        <v/>
      </c>
      <c r="J10" s="9">
        <f>IF(I10="","",IF(I10&gt;=3,MIN(CEILING(I10,1)*2.5,30),0))</f>
        <v/>
      </c>
      <c r="K10" s="9">
        <f>IF(H10="","",H10*0.5)</f>
        <v/>
      </c>
      <c r="L10" s="9">
        <f>IF(AND(J10="",K10=""),"",J10+K10)</f>
        <v/>
      </c>
    </row>
    <row r="11">
      <c r="A11" s="5" t="n"/>
      <c r="B11" s="6" t="n"/>
      <c r="C11" s="6" t="n"/>
      <c r="D11" s="7" t="n"/>
      <c r="E11" s="7" t="n"/>
      <c r="F11" s="7" t="n"/>
      <c r="G11" s="7" t="n"/>
      <c r="H11" s="7">
        <f>IF(AND(F11&lt;&gt;"",G11&lt;&gt;""),G11-F11,"")</f>
        <v/>
      </c>
      <c r="I11" s="8">
        <f>IF(AND(B11&lt;&gt;"",C11&lt;&gt;""),(C11-B11)*24,"")</f>
        <v/>
      </c>
      <c r="J11" s="9">
        <f>IF(I11="","",IF(I11&gt;=3,MIN(CEILING(I11,1)*2.5,30),0))</f>
        <v/>
      </c>
      <c r="K11" s="9">
        <f>IF(H11="","",H11*0.5)</f>
        <v/>
      </c>
      <c r="L11" s="9">
        <f>IF(AND(J11="",K11=""),"",J11+K11)</f>
        <v/>
      </c>
    </row>
    <row r="12">
      <c r="A12" s="5" t="n"/>
      <c r="B12" s="6" t="n"/>
      <c r="C12" s="6" t="n"/>
      <c r="D12" s="7" t="n"/>
      <c r="E12" s="7" t="n"/>
      <c r="F12" s="7" t="n"/>
      <c r="G12" s="7" t="n"/>
      <c r="H12" s="7">
        <f>IF(AND(F12&lt;&gt;"",G12&lt;&gt;""),G12-F12,"")</f>
        <v/>
      </c>
      <c r="I12" s="8">
        <f>IF(AND(B12&lt;&gt;"",C12&lt;&gt;""),(C12-B12)*24,"")</f>
        <v/>
      </c>
      <c r="J12" s="9">
        <f>IF(I12="","",IF(I12&gt;=3,MIN(CEILING(I12,1)*2.5,30),0))</f>
        <v/>
      </c>
      <c r="K12" s="9">
        <f>IF(H12="","",H12*0.5)</f>
        <v/>
      </c>
      <c r="L12" s="9">
        <f>IF(AND(J12="",K12=""),"",J12+K12)</f>
        <v/>
      </c>
    </row>
    <row r="13">
      <c r="A13" s="5" t="n"/>
      <c r="B13" s="6" t="n"/>
      <c r="C13" s="6" t="n"/>
      <c r="D13" s="7" t="n"/>
      <c r="E13" s="7" t="n"/>
      <c r="F13" s="7" t="n"/>
      <c r="G13" s="7" t="n"/>
      <c r="H13" s="7">
        <f>IF(AND(F13&lt;&gt;"",G13&lt;&gt;""),G13-F13,"")</f>
        <v/>
      </c>
      <c r="I13" s="8">
        <f>IF(AND(B13&lt;&gt;"",C13&lt;&gt;""),(C13-B13)*24,"")</f>
        <v/>
      </c>
      <c r="J13" s="9">
        <f>IF(I13="","",IF(I13&gt;=3,MIN(CEILING(I13,1)*2.5,30),0))</f>
        <v/>
      </c>
      <c r="K13" s="9">
        <f>IF(H13="","",H13*0.5)</f>
        <v/>
      </c>
      <c r="L13" s="9">
        <f>IF(AND(J13="",K13=""),"",J13+K13)</f>
        <v/>
      </c>
    </row>
    <row r="14">
      <c r="A14" s="5" t="n"/>
      <c r="B14" s="6" t="n"/>
      <c r="C14" s="6" t="n"/>
      <c r="D14" s="7" t="n"/>
      <c r="E14" s="7" t="n"/>
      <c r="F14" s="7" t="n"/>
      <c r="G14" s="7" t="n"/>
      <c r="H14" s="7">
        <f>IF(AND(F14&lt;&gt;"",G14&lt;&gt;""),G14-F14,"")</f>
        <v/>
      </c>
      <c r="I14" s="8">
        <f>IF(AND(B14&lt;&gt;"",C14&lt;&gt;""),(C14-B14)*24,"")</f>
        <v/>
      </c>
      <c r="J14" s="9">
        <f>IF(I14="","",IF(I14&gt;=3,MIN(CEILING(I14,1)*2.5,30),0))</f>
        <v/>
      </c>
      <c r="K14" s="9">
        <f>IF(H14="","",H14*0.5)</f>
        <v/>
      </c>
      <c r="L14" s="9">
        <f>IF(AND(J14="",K14=""),"",J14+K14)</f>
        <v/>
      </c>
    </row>
    <row r="15">
      <c r="A15" s="5" t="n"/>
      <c r="B15" s="6" t="n"/>
      <c r="C15" s="6" t="n"/>
      <c r="D15" s="7" t="n"/>
      <c r="E15" s="7" t="n"/>
      <c r="F15" s="7" t="n"/>
      <c r="G15" s="7" t="n"/>
      <c r="H15" s="7">
        <f>IF(AND(F15&lt;&gt;"",G15&lt;&gt;""),G15-F15,"")</f>
        <v/>
      </c>
      <c r="I15" s="8">
        <f>IF(AND(B15&lt;&gt;"",C15&lt;&gt;""),(C15-B15)*24,"")</f>
        <v/>
      </c>
      <c r="J15" s="9">
        <f>IF(I15="","",IF(I15&gt;=3,MIN(CEILING(I15,1)*2.5,30),0))</f>
        <v/>
      </c>
      <c r="K15" s="9">
        <f>IF(H15="","",H15*0.5)</f>
        <v/>
      </c>
      <c r="L15" s="9">
        <f>IF(AND(J15="",K15=""),"",J15+K15)</f>
        <v/>
      </c>
    </row>
    <row r="16">
      <c r="A16" s="5" t="n"/>
      <c r="B16" s="6" t="n"/>
      <c r="C16" s="6" t="n"/>
      <c r="D16" s="7" t="n"/>
      <c r="E16" s="7" t="n"/>
      <c r="F16" s="7" t="n"/>
      <c r="G16" s="7" t="n"/>
      <c r="H16" s="7">
        <f>IF(AND(F16&lt;&gt;"",G16&lt;&gt;""),G16-F16,"")</f>
        <v/>
      </c>
      <c r="I16" s="8">
        <f>IF(AND(B16&lt;&gt;"",C16&lt;&gt;""),(C16-B16)*24,"")</f>
        <v/>
      </c>
      <c r="J16" s="9">
        <f>IF(I16="","",IF(I16&gt;=3,MIN(CEILING(I16,1)*2.5,30),0))</f>
        <v/>
      </c>
      <c r="K16" s="9">
        <f>IF(H16="","",H16*0.5)</f>
        <v/>
      </c>
      <c r="L16" s="9">
        <f>IF(AND(J16="",K16=""),"",J16+K16)</f>
        <v/>
      </c>
    </row>
    <row r="17">
      <c r="A17" s="5" t="n"/>
      <c r="B17" s="6" t="n"/>
      <c r="C17" s="6" t="n"/>
      <c r="D17" s="7" t="n"/>
      <c r="E17" s="7" t="n"/>
      <c r="F17" s="7" t="n"/>
      <c r="G17" s="7" t="n"/>
      <c r="H17" s="7">
        <f>IF(AND(F17&lt;&gt;"",G17&lt;&gt;""),G17-F17,"")</f>
        <v/>
      </c>
      <c r="I17" s="8">
        <f>IF(AND(B17&lt;&gt;"",C17&lt;&gt;""),(C17-B17)*24,"")</f>
        <v/>
      </c>
      <c r="J17" s="9">
        <f>IF(I17="","",IF(I17&gt;=3,MIN(CEILING(I17,1)*2.5,30),0))</f>
        <v/>
      </c>
      <c r="K17" s="9">
        <f>IF(H17="","",H17*0.5)</f>
        <v/>
      </c>
      <c r="L17" s="9">
        <f>IF(AND(J17="",K17=""),"",J17+K17)</f>
        <v/>
      </c>
    </row>
    <row r="18">
      <c r="A18" s="5" t="n"/>
      <c r="B18" s="6" t="n"/>
      <c r="C18" s="6" t="n"/>
      <c r="D18" s="7" t="n"/>
      <c r="E18" s="7" t="n"/>
      <c r="F18" s="7" t="n"/>
      <c r="G18" s="7" t="n"/>
      <c r="H18" s="7">
        <f>IF(AND(F18&lt;&gt;"",G18&lt;&gt;""),G18-F18,"")</f>
        <v/>
      </c>
      <c r="I18" s="8">
        <f>IF(AND(B18&lt;&gt;"",C18&lt;&gt;""),(C18-B18)*24,"")</f>
        <v/>
      </c>
      <c r="J18" s="9">
        <f>IF(I18="","",IF(I18&gt;=3,MIN(CEILING(I18,1)*2.5,30),0))</f>
        <v/>
      </c>
      <c r="K18" s="9">
        <f>IF(H18="","",H18*0.5)</f>
        <v/>
      </c>
      <c r="L18" s="9">
        <f>IF(AND(J18="",K18=""),"",J18+K18)</f>
        <v/>
      </c>
    </row>
    <row r="19">
      <c r="A19" s="5" t="n"/>
      <c r="B19" s="6" t="n"/>
      <c r="C19" s="6" t="n"/>
      <c r="D19" s="7" t="n"/>
      <c r="E19" s="7" t="n"/>
      <c r="F19" s="7" t="n"/>
      <c r="G19" s="7" t="n"/>
      <c r="H19" s="7">
        <f>IF(AND(F19&lt;&gt;"",G19&lt;&gt;""),G19-F19,"")</f>
        <v/>
      </c>
      <c r="I19" s="8">
        <f>IF(AND(B19&lt;&gt;"",C19&lt;&gt;""),(C19-B19)*24,"")</f>
        <v/>
      </c>
      <c r="J19" s="9">
        <f>IF(I19="","",IF(I19&gt;=3,MIN(CEILING(I19,1)*2.5,30),0))</f>
        <v/>
      </c>
      <c r="K19" s="9">
        <f>IF(H19="","",H19*0.5)</f>
        <v/>
      </c>
      <c r="L19" s="9">
        <f>IF(AND(J19="",K19=""),"",J19+K19)</f>
        <v/>
      </c>
    </row>
    <row r="20">
      <c r="A20" s="5" t="n"/>
      <c r="B20" s="6" t="n"/>
      <c r="C20" s="6" t="n"/>
      <c r="D20" s="7" t="n"/>
      <c r="E20" s="7" t="n"/>
      <c r="F20" s="7" t="n"/>
      <c r="G20" s="7" t="n"/>
      <c r="H20" s="7">
        <f>IF(AND(F20&lt;&gt;"",G20&lt;&gt;""),G20-F20,"")</f>
        <v/>
      </c>
      <c r="I20" s="8">
        <f>IF(AND(B20&lt;&gt;"",C20&lt;&gt;""),(C20-B20)*24,"")</f>
        <v/>
      </c>
      <c r="J20" s="9">
        <f>IF(I20="","",IF(I20&gt;=3,MIN(CEILING(I20,1)*2.5,30),0))</f>
        <v/>
      </c>
      <c r="K20" s="9">
        <f>IF(H20="","",H20*0.5)</f>
        <v/>
      </c>
      <c r="L20" s="9">
        <f>IF(AND(J20="",K20=""),"",J20+K20)</f>
        <v/>
      </c>
    </row>
    <row r="21">
      <c r="A21" s="5" t="n"/>
      <c r="B21" s="6" t="n"/>
      <c r="C21" s="6" t="n"/>
      <c r="D21" s="7" t="n"/>
      <c r="E21" s="7" t="n"/>
      <c r="F21" s="7" t="n"/>
      <c r="G21" s="7" t="n"/>
      <c r="H21" s="7">
        <f>IF(AND(F21&lt;&gt;"",G21&lt;&gt;""),G21-F21,"")</f>
        <v/>
      </c>
      <c r="I21" s="8">
        <f>IF(AND(B21&lt;&gt;"",C21&lt;&gt;""),(C21-B21)*24,"")</f>
        <v/>
      </c>
      <c r="J21" s="9">
        <f>IF(I21="","",IF(I21&gt;=3,MIN(CEILING(I21,1)*2.5,30),0))</f>
        <v/>
      </c>
      <c r="K21" s="9">
        <f>IF(H21="","",H21*0.5)</f>
        <v/>
      </c>
      <c r="L21" s="9">
        <f>IF(AND(J21="",K21=""),"",J21+K21)</f>
        <v/>
      </c>
    </row>
    <row r="22">
      <c r="A22" s="5" t="n"/>
      <c r="B22" s="6" t="n"/>
      <c r="C22" s="6" t="n"/>
      <c r="D22" s="7" t="n"/>
      <c r="E22" s="7" t="n"/>
      <c r="F22" s="7" t="n"/>
      <c r="G22" s="7" t="n"/>
      <c r="H22" s="7">
        <f>IF(AND(F22&lt;&gt;"",G22&lt;&gt;""),G22-F22,"")</f>
        <v/>
      </c>
      <c r="I22" s="8">
        <f>IF(AND(B22&lt;&gt;"",C22&lt;&gt;""),(C22-B22)*24,"")</f>
        <v/>
      </c>
      <c r="J22" s="9">
        <f>IF(I22="","",IF(I22&gt;=3,MIN(CEILING(I22,1)*2.5,30),0))</f>
        <v/>
      </c>
      <c r="K22" s="9">
        <f>IF(H22="","",H22*0.5)</f>
        <v/>
      </c>
      <c r="L22" s="9">
        <f>IF(AND(J22="",K22=""),"",J22+K22)</f>
        <v/>
      </c>
    </row>
    <row r="23">
      <c r="A23" s="5" t="n"/>
      <c r="B23" s="6" t="n"/>
      <c r="C23" s="6" t="n"/>
      <c r="D23" s="7" t="n"/>
      <c r="E23" s="7" t="n"/>
      <c r="F23" s="7" t="n"/>
      <c r="G23" s="7" t="n"/>
      <c r="H23" s="7">
        <f>IF(AND(F23&lt;&gt;"",G23&lt;&gt;""),G23-F23,"")</f>
        <v/>
      </c>
      <c r="I23" s="8">
        <f>IF(AND(B23&lt;&gt;"",C23&lt;&gt;""),(C23-B23)*24,"")</f>
        <v/>
      </c>
      <c r="J23" s="9">
        <f>IF(I23="","",IF(I23&gt;=3,MIN(CEILING(I23,1)*2.5,30),0))</f>
        <v/>
      </c>
      <c r="K23" s="9">
        <f>IF(H23="","",H23*0.5)</f>
        <v/>
      </c>
      <c r="L23" s="9">
        <f>IF(AND(J23="",K23=""),"",J23+K23)</f>
        <v/>
      </c>
    </row>
    <row r="24">
      <c r="A24" s="5" t="n"/>
      <c r="B24" s="6" t="n"/>
      <c r="C24" s="6" t="n"/>
      <c r="D24" s="7" t="n"/>
      <c r="E24" s="7" t="n"/>
      <c r="F24" s="7" t="n"/>
      <c r="G24" s="7" t="n"/>
      <c r="H24" s="7">
        <f>IF(AND(F24&lt;&gt;"",G24&lt;&gt;""),G24-F24,"")</f>
        <v/>
      </c>
      <c r="I24" s="8">
        <f>IF(AND(B24&lt;&gt;"",C24&lt;&gt;""),(C24-B24)*24,"")</f>
        <v/>
      </c>
      <c r="J24" s="9">
        <f>IF(I24="","",IF(I24&gt;=3,MIN(CEILING(I24,1)*2.5,30),0))</f>
        <v/>
      </c>
      <c r="K24" s="9">
        <f>IF(H24="","",H24*0.5)</f>
        <v/>
      </c>
      <c r="L24" s="9">
        <f>IF(AND(J24="",K24=""),"",J24+K24)</f>
        <v/>
      </c>
    </row>
    <row r="25">
      <c r="A25" s="5" t="n"/>
      <c r="B25" s="6" t="n"/>
      <c r="C25" s="6" t="n"/>
      <c r="D25" s="7" t="n"/>
      <c r="E25" s="7" t="n"/>
      <c r="F25" s="7" t="n"/>
      <c r="G25" s="7" t="n"/>
      <c r="H25" s="7">
        <f>IF(AND(F25&lt;&gt;"",G25&lt;&gt;""),G25-F25,"")</f>
        <v/>
      </c>
      <c r="I25" s="8">
        <f>IF(AND(B25&lt;&gt;"",C25&lt;&gt;""),(C25-B25)*24,"")</f>
        <v/>
      </c>
      <c r="J25" s="9">
        <f>IF(I25="","",IF(I25&gt;=3,MIN(CEILING(I25,1)*2.5,30),0))</f>
        <v/>
      </c>
      <c r="K25" s="9">
        <f>IF(H25="","",H25*0.5)</f>
        <v/>
      </c>
      <c r="L25" s="9">
        <f>IF(AND(J25="",K25=""),"",J25+K25)</f>
        <v/>
      </c>
    </row>
    <row r="26">
      <c r="A26" s="5" t="n"/>
      <c r="B26" s="6" t="n"/>
      <c r="C26" s="6" t="n"/>
      <c r="D26" s="7" t="n"/>
      <c r="E26" s="7" t="n"/>
      <c r="F26" s="7" t="n"/>
      <c r="G26" s="7" t="n"/>
      <c r="H26" s="7">
        <f>IF(AND(F26&lt;&gt;"",G26&lt;&gt;""),G26-F26,"")</f>
        <v/>
      </c>
      <c r="I26" s="8">
        <f>IF(AND(B26&lt;&gt;"",C26&lt;&gt;""),(C26-B26)*24,"")</f>
        <v/>
      </c>
      <c r="J26" s="9">
        <f>IF(I26="","",IF(I26&gt;=3,MIN(CEILING(I26,1)*2.5,30),0))</f>
        <v/>
      </c>
      <c r="K26" s="9">
        <f>IF(H26="","",H26*0.5)</f>
        <v/>
      </c>
      <c r="L26" s="9">
        <f>IF(AND(J26="",K26=""),"",J26+K26)</f>
        <v/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2026-01-25T15:43:31Z</dcterms:created>
  <dcterms:modified xsi:type="dcterms:W3CDTF">2026-01-25T18:39:58Z</dcterms:modified>
</cp:coreProperties>
</file>